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052E9C75-C50B-4863-A0B4-AB07F6E7C4BF}" xr6:coauthVersionLast="47" xr6:coauthVersionMax="47" xr10:uidLastSave="{00000000-0000-0000-0000-000000000000}"/>
  <bookViews>
    <workbookView xWindow="-108" yWindow="-108" windowWidth="23256" windowHeight="13896" tabRatio="596" xr2:uid="{00000000-000D-0000-FFFF-FFFF00000000}"/>
  </bookViews>
  <sheets>
    <sheet name="Fater F(6%)" sheetId="11" r:id="rId1"/>
  </sheets>
  <externalReferences>
    <externalReference r:id="rId2"/>
    <externalReference r:id="rId3"/>
  </externalReferences>
  <definedNames>
    <definedName name="_FAC1">[1]สรุป!$C$307</definedName>
    <definedName name="_Fill" hidden="1">[2]PL!#REF!</definedName>
    <definedName name="HTML_CodePage" hidden="1">874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1" l="1"/>
  <c r="E13" i="11"/>
  <c r="E14" i="11" l="1"/>
  <c r="E15" i="11" l="1"/>
</calcChain>
</file>

<file path=xl/sharedStrings.xml><?xml version="1.0" encoding="utf-8"?>
<sst xmlns="http://schemas.openxmlformats.org/spreadsheetml/2006/main" count="30" uniqueCount="27">
  <si>
    <t xml:space="preserve"> </t>
  </si>
  <si>
    <t>ตาราง Factor F  งานอาคาร</t>
  </si>
  <si>
    <t>การคำนวณหาค่า Factor-F</t>
  </si>
  <si>
    <t>เงินล่วงหน้าจ่าย</t>
  </si>
  <si>
    <t>เงินประกันผลงานหัก</t>
  </si>
  <si>
    <t>สูตรต้นทุนต่ำ</t>
  </si>
  <si>
    <t>ดอกเบี้ยเงินกู้</t>
  </si>
  <si>
    <t>ค่าภาษีมูลค่าเพิ่ม</t>
  </si>
  <si>
    <t>Factor F =</t>
  </si>
  <si>
    <r>
      <t>D - ((D-E)*(A-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)/(</t>
    </r>
    <r>
      <rPr>
        <b/>
        <sz val="18"/>
        <color indexed="10"/>
        <rFont val="CordiaUPC"/>
        <family val="2"/>
        <charset val="222"/>
      </rPr>
      <t>C</t>
    </r>
    <r>
      <rPr>
        <b/>
        <sz val="18"/>
        <rFont val="CordiaUPC"/>
        <family val="2"/>
        <charset val="222"/>
      </rPr>
      <t>-</t>
    </r>
    <r>
      <rPr>
        <b/>
        <sz val="18"/>
        <color indexed="12"/>
        <rFont val="CordiaUPC"/>
        <family val="2"/>
        <charset val="222"/>
      </rPr>
      <t>B</t>
    </r>
    <r>
      <rPr>
        <b/>
        <sz val="18"/>
        <rFont val="CordiaUPC"/>
        <family val="2"/>
        <charset val="222"/>
      </rPr>
      <t>))</t>
    </r>
  </si>
  <si>
    <t>ค่างานต้นทุน</t>
  </si>
  <si>
    <t>Factor F</t>
  </si>
  <si>
    <t>B</t>
  </si>
  <si>
    <t>B : ค่างานต้นทุนต่ำ</t>
  </si>
  <si>
    <t>(บาท)</t>
  </si>
  <si>
    <t>A</t>
  </si>
  <si>
    <t xml:space="preserve">A : ค่างานต้นทุนที่ประมาณราคาได้(วัสดุ+แรงงาน) 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</si>
  <si>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</si>
  <si>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</si>
  <si>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</si>
  <si>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</si>
  <si>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</si>
  <si>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</si>
  <si>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 xml:space="preserve">นำค่านี้ไปใช้ในการคำนวน </t>
  </si>
  <si>
    <t>A * Factor F</t>
  </si>
  <si>
    <t>(ให้กรอกข้อมูลลงในช่อง  B,C เท่านั้น)</t>
  </si>
  <si>
    <t>เริ่มใช้ 13 มีนาคม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</si>
</sst>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* #,##0_-;\-* #,##0_-;_-* &quot;-&quot;??_-;_-@_-"/>
    <numFmt numFmtId="167" formatCode="#,##0.0_);\(#,##0.0\)"/>
    <numFmt numFmtId="168" formatCode="\t0.00E+00"/>
    <numFmt numFmtId="169" formatCode="&quot;฿&quot;\t#,##0_);\(&quot;฿&quot;\t#,##0\)"/>
    <numFmt numFmtId="170" formatCode="\ว\ว\/\ด\ด\/\ป\ป"/>
    <numFmt numFmtId="171" formatCode="dd\-mmm\-yy_)"/>
    <numFmt numFmtId="172" formatCode="#,##0\ &quot;F&quot;;[Red]\-#,##0\ &quot;F&quot;"/>
    <numFmt numFmtId="173" formatCode="0.0&quot;  &quot;"/>
    <numFmt numFmtId="174" formatCode="&quot;\&quot;#,##0;[Red]&quot;\&quot;\-#,##0"/>
    <numFmt numFmtId="175" formatCode="_ * #,##0_ ;_ * \-#,##0_ ;_ * &quot;-&quot;_ ;_ @_ "/>
    <numFmt numFmtId="176" formatCode="_ * #,##0.00_ ;_ * \-#,##0.00_ ;_ * &quot;-&quot;??_ ;_ @_ "/>
    <numFmt numFmtId="177" formatCode="_-* #,##0.0000_-;\-* #,##0.0000_-;_-* &quot;-&quot;??_-;_-@_-"/>
    <numFmt numFmtId="178" formatCode="_-* #,##0.00000_-;\-* #,##0.00000_-;_-* &quot;-&quot;??_-;_-@_-"/>
  </numFmts>
  <fonts count="39">
    <font>
      <sz val="14"/>
      <name val="AngsanaUPC"/>
    </font>
    <font>
      <sz val="14"/>
      <name val="AngsanaUPC"/>
      <family val="1"/>
      <charset val="222"/>
    </font>
    <font>
      <sz val="14"/>
      <name val="SV Rojchana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Cordia New"/>
      <family val="3"/>
    </font>
    <font>
      <b/>
      <sz val="18"/>
      <name val="CordiaUPC"/>
      <family val="2"/>
      <charset val="222"/>
    </font>
    <font>
      <b/>
      <sz val="14"/>
      <name val="CordiaUPC"/>
      <family val="2"/>
      <charset val="222"/>
    </font>
    <font>
      <b/>
      <sz val="16"/>
      <color indexed="8"/>
      <name val="CordiaUPC"/>
      <family val="2"/>
      <charset val="222"/>
    </font>
    <font>
      <b/>
      <sz val="16"/>
      <color indexed="10"/>
      <name val="EucrosiaUPC"/>
      <family val="1"/>
      <charset val="222"/>
    </font>
    <font>
      <sz val="10"/>
      <name val="Arial"/>
      <family val="2"/>
    </font>
    <font>
      <b/>
      <sz val="20"/>
      <name val="CordiaUPC"/>
      <family val="2"/>
      <charset val="222"/>
    </font>
    <font>
      <b/>
      <sz val="26"/>
      <name val="CordiaUPC"/>
      <family val="2"/>
      <charset val="222"/>
    </font>
    <font>
      <sz val="16"/>
      <name val="Cordia New"/>
      <family val="2"/>
    </font>
    <font>
      <b/>
      <sz val="16"/>
      <name val="Cordia New"/>
      <family val="2"/>
    </font>
    <font>
      <b/>
      <sz val="14"/>
      <color indexed="10"/>
      <name val="CordiaUPC"/>
      <family val="2"/>
      <charset val="222"/>
    </font>
    <font>
      <b/>
      <sz val="22"/>
      <name val="CordiaUPC"/>
      <family val="2"/>
      <charset val="222"/>
    </font>
    <font>
      <b/>
      <sz val="18"/>
      <color indexed="12"/>
      <name val="CordiaUPC"/>
      <family val="2"/>
      <charset val="222"/>
    </font>
    <font>
      <b/>
      <sz val="18"/>
      <color indexed="10"/>
      <name val="CordiaUPC"/>
      <family val="2"/>
      <charset val="222"/>
    </font>
    <font>
      <sz val="14"/>
      <color indexed="12"/>
      <name val="Cordia New"/>
      <family val="2"/>
    </font>
    <font>
      <b/>
      <sz val="14"/>
      <color indexed="12"/>
      <name val="CordiaUPC"/>
      <family val="2"/>
      <charset val="222"/>
    </font>
    <font>
      <b/>
      <sz val="14"/>
      <color indexed="21"/>
      <name val="CordiaUPC"/>
      <family val="2"/>
      <charset val="222"/>
    </font>
    <font>
      <b/>
      <sz val="14"/>
      <color indexed="8"/>
      <name val="CordiaUPC"/>
      <family val="2"/>
      <charset val="222"/>
    </font>
    <font>
      <b/>
      <i/>
      <sz val="14"/>
      <color indexed="12"/>
      <name val="CordiaUPC"/>
      <family val="2"/>
      <charset val="222"/>
    </font>
    <font>
      <b/>
      <i/>
      <sz val="18"/>
      <color indexed="8"/>
      <name val="CordiaUPC"/>
      <family val="2"/>
      <charset val="222"/>
    </font>
    <font>
      <b/>
      <sz val="16"/>
      <name val="CordiaUPC"/>
      <family val="2"/>
      <charset val="222"/>
    </font>
    <font>
      <b/>
      <sz val="14"/>
      <color indexed="61"/>
      <name val="CordiaUPC"/>
      <family val="2"/>
      <charset val="222"/>
    </font>
    <font>
      <b/>
      <sz val="16"/>
      <color indexed="10"/>
      <name val="CordiaUPC"/>
      <family val="2"/>
      <charset val="222"/>
    </font>
    <font>
      <b/>
      <sz val="14"/>
      <name val="Cordia New"/>
      <family val="2"/>
    </font>
    <font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0" fontId="2" fillId="0" borderId="0">
      <alignment vertical="center"/>
    </xf>
    <xf numFmtId="174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7" fillId="0" borderId="0"/>
    <xf numFmtId="0" fontId="8" fillId="0" borderId="0"/>
    <xf numFmtId="9" fontId="4" fillId="2" borderId="0"/>
    <xf numFmtId="0" fontId="4" fillId="0" borderId="0" applyFill="0" applyBorder="0" applyAlignment="0"/>
    <xf numFmtId="167" fontId="5" fillId="0" borderId="0" applyFill="0" applyBorder="0" applyAlignment="0"/>
    <xf numFmtId="0" fontId="9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70" fontId="6" fillId="0" borderId="0" applyFill="0" applyBorder="0" applyAlignment="0"/>
    <xf numFmtId="173" fontId="6" fillId="0" borderId="0" applyFill="0" applyBorder="0" applyAlignment="0"/>
    <xf numFmtId="167" fontId="5" fillId="0" borderId="0" applyFill="0" applyBorder="0" applyAlignment="0"/>
    <xf numFmtId="170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4" fontId="11" fillId="0" borderId="0" applyFill="0" applyBorder="0" applyAlignment="0"/>
    <xf numFmtId="170" fontId="6" fillId="0" borderId="0" applyFill="0" applyBorder="0" applyAlignment="0"/>
    <xf numFmtId="167" fontId="5" fillId="0" borderId="0" applyFill="0" applyBorder="0" applyAlignment="0"/>
    <xf numFmtId="170" fontId="6" fillId="0" borderId="0" applyFill="0" applyBorder="0" applyAlignment="0"/>
    <xf numFmtId="173" fontId="6" fillId="0" borderId="0" applyFill="0" applyBorder="0" applyAlignment="0"/>
    <xf numFmtId="167" fontId="5" fillId="0" borderId="0" applyFill="0" applyBorder="0" applyAlignment="0"/>
    <xf numFmtId="38" fontId="12" fillId="3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4" borderId="3" applyNumberFormat="0" applyBorder="0" applyAlignment="0" applyProtection="0"/>
    <xf numFmtId="170" fontId="6" fillId="0" borderId="0" applyFill="0" applyBorder="0" applyAlignment="0"/>
    <xf numFmtId="167" fontId="5" fillId="0" borderId="0" applyFill="0" applyBorder="0" applyAlignment="0"/>
    <xf numFmtId="170" fontId="6" fillId="0" borderId="0" applyFill="0" applyBorder="0" applyAlignment="0"/>
    <xf numFmtId="173" fontId="6" fillId="0" borderId="0" applyFill="0" applyBorder="0" applyAlignment="0"/>
    <xf numFmtId="167" fontId="5" fillId="0" borderId="0" applyFill="0" applyBorder="0" applyAlignment="0"/>
    <xf numFmtId="172" fontId="9" fillId="0" borderId="0"/>
    <xf numFmtId="0" fontId="14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170" fontId="6" fillId="0" borderId="0" applyFill="0" applyBorder="0" applyAlignment="0"/>
    <xf numFmtId="167" fontId="5" fillId="0" borderId="0" applyFill="0" applyBorder="0" applyAlignment="0"/>
    <xf numFmtId="170" fontId="6" fillId="0" borderId="0" applyFill="0" applyBorder="0" applyAlignment="0"/>
    <xf numFmtId="173" fontId="6" fillId="0" borderId="0" applyFill="0" applyBorder="0" applyAlignment="0"/>
    <xf numFmtId="167" fontId="5" fillId="0" borderId="0" applyFill="0" applyBorder="0" applyAlignment="0"/>
    <xf numFmtId="49" fontId="11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</cellStyleXfs>
  <cellXfs count="45">
    <xf numFmtId="0" fontId="0" fillId="0" borderId="0" xfId="0"/>
    <xf numFmtId="43" fontId="16" fillId="0" borderId="0" xfId="56" applyFont="1"/>
    <xf numFmtId="0" fontId="22" fillId="0" borderId="9" xfId="57" applyFont="1" applyBorder="1"/>
    <xf numFmtId="9" fontId="23" fillId="0" borderId="6" xfId="57" applyNumberFormat="1" applyFont="1" applyBorder="1" applyAlignment="1">
      <alignment horizontal="center"/>
    </xf>
    <xf numFmtId="43" fontId="24" fillId="0" borderId="0" xfId="56" applyFont="1"/>
    <xf numFmtId="43" fontId="15" fillId="0" borderId="0" xfId="56" applyFont="1" applyAlignment="1">
      <alignment horizontal="center" vertical="center"/>
    </xf>
    <xf numFmtId="43" fontId="28" fillId="0" borderId="10" xfId="56" applyFont="1" applyBorder="1"/>
    <xf numFmtId="0" fontId="22" fillId="0" borderId="11" xfId="57" applyFont="1" applyBorder="1"/>
    <xf numFmtId="0" fontId="23" fillId="5" borderId="12" xfId="57" applyFont="1" applyFill="1" applyBorder="1" applyAlignment="1">
      <alignment horizontal="center"/>
    </xf>
    <xf numFmtId="0" fontId="23" fillId="5" borderId="13" xfId="57" applyFont="1" applyFill="1" applyBorder="1" applyAlignment="1">
      <alignment horizontal="center"/>
    </xf>
    <xf numFmtId="43" fontId="29" fillId="0" borderId="0" xfId="56" applyFont="1" applyAlignment="1">
      <alignment horizontal="right"/>
    </xf>
    <xf numFmtId="166" fontId="16" fillId="6" borderId="3" xfId="56" applyNumberFormat="1" applyFont="1" applyFill="1" applyBorder="1"/>
    <xf numFmtId="43" fontId="29" fillId="0" borderId="0" xfId="56" applyFont="1"/>
    <xf numFmtId="0" fontId="23" fillId="5" borderId="14" xfId="57" applyFont="1" applyFill="1" applyBorder="1" applyAlignment="1">
      <alignment horizontal="center"/>
    </xf>
    <xf numFmtId="0" fontId="22" fillId="5" borderId="11" xfId="57" applyFont="1" applyFill="1" applyBorder="1"/>
    <xf numFmtId="43" fontId="16" fillId="0" borderId="0" xfId="56" applyFont="1" applyAlignment="1">
      <alignment horizontal="right"/>
    </xf>
    <xf numFmtId="166" fontId="23" fillId="0" borderId="3" xfId="56" applyNumberFormat="1" applyFont="1" applyBorder="1"/>
    <xf numFmtId="165" fontId="23" fillId="0" borderId="15" xfId="57" applyNumberFormat="1" applyFont="1" applyBorder="1" applyAlignment="1">
      <alignment horizontal="center"/>
    </xf>
    <xf numFmtId="43" fontId="30" fillId="0" borderId="0" xfId="56" applyFont="1" applyAlignment="1">
      <alignment horizontal="right"/>
    </xf>
    <xf numFmtId="43" fontId="30" fillId="0" borderId="0" xfId="56" applyFont="1" applyFill="1"/>
    <xf numFmtId="165" fontId="23" fillId="0" borderId="8" xfId="57" applyNumberFormat="1" applyFont="1" applyBorder="1" applyAlignment="1">
      <alignment horizontal="center"/>
    </xf>
    <xf numFmtId="43" fontId="31" fillId="0" borderId="0" xfId="56" applyFont="1" applyAlignment="1">
      <alignment horizontal="right"/>
    </xf>
    <xf numFmtId="177" fontId="32" fillId="5" borderId="3" xfId="56" applyNumberFormat="1" applyFont="1" applyFill="1" applyBorder="1"/>
    <xf numFmtId="177" fontId="33" fillId="7" borderId="7" xfId="56" applyNumberFormat="1" applyFont="1" applyFill="1" applyBorder="1"/>
    <xf numFmtId="178" fontId="24" fillId="0" borderId="0" xfId="56" applyNumberFormat="1" applyFont="1"/>
    <xf numFmtId="166" fontId="17" fillId="0" borderId="5" xfId="56" applyNumberFormat="1" applyFont="1" applyBorder="1"/>
    <xf numFmtId="43" fontId="16" fillId="0" borderId="16" xfId="56" applyFont="1" applyBorder="1"/>
    <xf numFmtId="43" fontId="35" fillId="0" borderId="0" xfId="56" applyFont="1" applyAlignment="1">
      <alignment horizontal="right"/>
    </xf>
    <xf numFmtId="166" fontId="36" fillId="0" borderId="0" xfId="56" applyNumberFormat="1" applyFont="1" applyBorder="1"/>
    <xf numFmtId="166" fontId="23" fillId="0" borderId="3" xfId="56" applyNumberFormat="1" applyFont="1" applyBorder="1" applyAlignment="1">
      <alignment horizontal="right"/>
    </xf>
    <xf numFmtId="43" fontId="37" fillId="0" borderId="17" xfId="56" applyFont="1" applyBorder="1"/>
    <xf numFmtId="43" fontId="16" fillId="5" borderId="16" xfId="56" applyFont="1" applyFill="1" applyBorder="1"/>
    <xf numFmtId="0" fontId="19" fillId="0" borderId="0" xfId="57"/>
    <xf numFmtId="164" fontId="38" fillId="0" borderId="4" xfId="55" applyFont="1" applyBorder="1" applyAlignment="1">
      <alignment vertical="center"/>
    </xf>
    <xf numFmtId="43" fontId="15" fillId="0" borderId="0" xfId="56" applyFont="1" applyAlignment="1">
      <alignment vertical="center"/>
    </xf>
    <xf numFmtId="43" fontId="34" fillId="0" borderId="9" xfId="56" applyFont="1" applyBorder="1" applyAlignment="1">
      <alignment horizontal="center"/>
    </xf>
    <xf numFmtId="43" fontId="34" fillId="0" borderId="0" xfId="56" applyFont="1" applyBorder="1" applyAlignment="1">
      <alignment horizontal="center"/>
    </xf>
    <xf numFmtId="17" fontId="18" fillId="0" borderId="18" xfId="57" quotePrefix="1" applyNumberFormat="1" applyFont="1" applyBorder="1" applyAlignment="1">
      <alignment horizontal="center"/>
    </xf>
    <xf numFmtId="17" fontId="18" fillId="0" borderId="19" xfId="57" quotePrefix="1" applyNumberFormat="1" applyFont="1" applyBorder="1" applyAlignment="1">
      <alignment horizontal="center"/>
    </xf>
    <xf numFmtId="17" fontId="18" fillId="0" borderId="16" xfId="57" quotePrefix="1" applyNumberFormat="1" applyFont="1" applyBorder="1" applyAlignment="1">
      <alignment horizontal="center"/>
    </xf>
    <xf numFmtId="0" fontId="20" fillId="2" borderId="20" xfId="57" applyFont="1" applyFill="1" applyBorder="1" applyAlignment="1">
      <alignment horizontal="center"/>
    </xf>
    <xf numFmtId="0" fontId="20" fillId="2" borderId="1" xfId="57" applyFont="1" applyFill="1" applyBorder="1" applyAlignment="1">
      <alignment horizontal="center"/>
    </xf>
    <xf numFmtId="43" fontId="21" fillId="2" borderId="20" xfId="56" applyFont="1" applyFill="1" applyBorder="1" applyAlignment="1">
      <alignment horizontal="center"/>
    </xf>
    <xf numFmtId="43" fontId="21" fillId="2" borderId="1" xfId="56" applyFont="1" applyFill="1" applyBorder="1" applyAlignment="1">
      <alignment horizontal="center"/>
    </xf>
    <xf numFmtId="43" fontId="25" fillId="5" borderId="0" xfId="56" applyFont="1" applyFill="1" applyBorder="1" applyAlignment="1">
      <alignment horizontal="center" vertical="center"/>
    </xf>
  </cellXfs>
  <cellStyles count="58">
    <cellStyle name=",;F'KOIT[[WAAHK" xfId="1" xr:uid="{00000000-0005-0000-0000-000000000000}"/>
    <cellStyle name="?? [0]_PERSONAL" xfId="2" xr:uid="{00000000-0005-0000-0000-000001000000}"/>
    <cellStyle name="???? [0.00]_????" xfId="3" xr:uid="{00000000-0005-0000-0000-000002000000}"/>
    <cellStyle name="??????[0]_PERSONAL" xfId="4" xr:uid="{00000000-0005-0000-0000-000003000000}"/>
    <cellStyle name="??????PERSONAL" xfId="5" xr:uid="{00000000-0005-0000-0000-000004000000}"/>
    <cellStyle name="?????[0]_PERSONAL" xfId="6" xr:uid="{00000000-0005-0000-0000-000005000000}"/>
    <cellStyle name="?????PERSONAL" xfId="7" xr:uid="{00000000-0005-0000-0000-000006000000}"/>
    <cellStyle name="????_????" xfId="8" xr:uid="{00000000-0005-0000-0000-000007000000}"/>
    <cellStyle name="???[0]_PERSONAL" xfId="9" xr:uid="{00000000-0005-0000-0000-000008000000}"/>
    <cellStyle name="???_PERSONAL" xfId="10" xr:uid="{00000000-0005-0000-0000-000009000000}"/>
    <cellStyle name="??_??" xfId="11" xr:uid="{00000000-0005-0000-0000-00000A000000}"/>
    <cellStyle name="?@??laroux" xfId="12" xr:uid="{00000000-0005-0000-0000-00000B000000}"/>
    <cellStyle name="=C:\WINDOWS\SYSTEM32\COMMAND.COM" xfId="13" xr:uid="{00000000-0005-0000-0000-00000C000000}"/>
    <cellStyle name="Calc Currency (0)" xfId="14" xr:uid="{00000000-0005-0000-0000-00000E000000}"/>
    <cellStyle name="Calc Currency (2)" xfId="15" xr:uid="{00000000-0005-0000-0000-00000F000000}"/>
    <cellStyle name="Calc Percent (0)" xfId="16" xr:uid="{00000000-0005-0000-0000-000010000000}"/>
    <cellStyle name="Calc Percent (1)" xfId="17" xr:uid="{00000000-0005-0000-0000-000011000000}"/>
    <cellStyle name="Calc Percent (2)" xfId="18" xr:uid="{00000000-0005-0000-0000-000012000000}"/>
    <cellStyle name="Calc Units (0)" xfId="19" xr:uid="{00000000-0005-0000-0000-000013000000}"/>
    <cellStyle name="Calc Units (1)" xfId="20" xr:uid="{00000000-0005-0000-0000-000014000000}"/>
    <cellStyle name="Calc Units (2)" xfId="21" xr:uid="{00000000-0005-0000-0000-000015000000}"/>
    <cellStyle name="Comma" xfId="55" builtinId="3"/>
    <cellStyle name="Comma [00]" xfId="22" xr:uid="{00000000-0005-0000-0000-000017000000}"/>
    <cellStyle name="Currency [00]" xfId="23" xr:uid="{00000000-0005-0000-0000-000018000000}"/>
    <cellStyle name="Date Short" xfId="24" xr:uid="{00000000-0005-0000-0000-000019000000}"/>
    <cellStyle name="Enter Currency (0)" xfId="25" xr:uid="{00000000-0005-0000-0000-00001A000000}"/>
    <cellStyle name="Enter Currency (2)" xfId="26" xr:uid="{00000000-0005-0000-0000-00001B000000}"/>
    <cellStyle name="Enter Units (0)" xfId="27" xr:uid="{00000000-0005-0000-0000-00001C000000}"/>
    <cellStyle name="Enter Units (1)" xfId="28" xr:uid="{00000000-0005-0000-0000-00001D000000}"/>
    <cellStyle name="Enter Units (2)" xfId="29" xr:uid="{00000000-0005-0000-0000-00001E000000}"/>
    <cellStyle name="Grey" xfId="30" xr:uid="{00000000-0005-0000-0000-00001F000000}"/>
    <cellStyle name="Header1" xfId="31" xr:uid="{00000000-0005-0000-0000-000020000000}"/>
    <cellStyle name="Header2" xfId="32" xr:uid="{00000000-0005-0000-0000-000021000000}"/>
    <cellStyle name="Input [yellow]" xfId="33" xr:uid="{00000000-0005-0000-0000-000022000000}"/>
    <cellStyle name="Link Currency (0)" xfId="34" xr:uid="{00000000-0005-0000-0000-000023000000}"/>
    <cellStyle name="Link Currency (2)" xfId="35" xr:uid="{00000000-0005-0000-0000-000024000000}"/>
    <cellStyle name="Link Units (0)" xfId="36" xr:uid="{00000000-0005-0000-0000-000025000000}"/>
    <cellStyle name="Link Units (1)" xfId="37" xr:uid="{00000000-0005-0000-0000-000026000000}"/>
    <cellStyle name="Link Units (2)" xfId="38" xr:uid="{00000000-0005-0000-0000-000027000000}"/>
    <cellStyle name="Normal" xfId="0" builtinId="0"/>
    <cellStyle name="Normal - Style1" xfId="39" xr:uid="{00000000-0005-0000-0000-000029000000}"/>
    <cellStyle name="ParaBirimi [0]_RESULTS" xfId="40" xr:uid="{00000000-0005-0000-0000-00002B000000}"/>
    <cellStyle name="ParaBirimi_RESULTS" xfId="41" xr:uid="{00000000-0005-0000-0000-00002C000000}"/>
    <cellStyle name="Percent [0]" xfId="42" xr:uid="{00000000-0005-0000-0000-00002D000000}"/>
    <cellStyle name="Percent [00]" xfId="43" xr:uid="{00000000-0005-0000-0000-00002E000000}"/>
    <cellStyle name="Percent [2]" xfId="44" xr:uid="{00000000-0005-0000-0000-00002F000000}"/>
    <cellStyle name="PrePop Currency (0)" xfId="45" xr:uid="{00000000-0005-0000-0000-000030000000}"/>
    <cellStyle name="PrePop Currency (2)" xfId="46" xr:uid="{00000000-0005-0000-0000-000031000000}"/>
    <cellStyle name="PrePop Units (0)" xfId="47" xr:uid="{00000000-0005-0000-0000-000032000000}"/>
    <cellStyle name="PrePop Units (1)" xfId="48" xr:uid="{00000000-0005-0000-0000-000033000000}"/>
    <cellStyle name="PrePop Units (2)" xfId="49" xr:uid="{00000000-0005-0000-0000-000034000000}"/>
    <cellStyle name="Text Indent A" xfId="50" xr:uid="{00000000-0005-0000-0000-000035000000}"/>
    <cellStyle name="Text Indent B" xfId="51" xr:uid="{00000000-0005-0000-0000-000036000000}"/>
    <cellStyle name="Text Indent C" xfId="52" xr:uid="{00000000-0005-0000-0000-000037000000}"/>
    <cellStyle name="Virg? [0]_RESULTS" xfId="53" xr:uid="{00000000-0005-0000-0000-000038000000}"/>
    <cellStyle name="Virg?_RESULTS" xfId="54" xr:uid="{00000000-0005-0000-0000-000039000000}"/>
    <cellStyle name="เครื่องหมายจุลภาค_NEW คำนวณ Factor- F" xfId="56" xr:uid="{00000000-0005-0000-0000-00003A000000}"/>
    <cellStyle name="ปกติ_NEW คำนวณ Factor- F" xfId="57" xr:uid="{00000000-0005-0000-0000-00003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35</xdr:row>
      <xdr:rowOff>95250</xdr:rowOff>
    </xdr:from>
    <xdr:to>
      <xdr:col>2</xdr:col>
      <xdr:colOff>1181100</xdr:colOff>
      <xdr:row>38</xdr:row>
      <xdr:rowOff>57150</xdr:rowOff>
    </xdr:to>
    <xdr:sp macro="" textlink="">
      <xdr:nvSpPr>
        <xdr:cNvPr id="24577" name="Text Box 1">
          <a:extLst>
            <a:ext uri="{FF2B5EF4-FFF2-40B4-BE49-F238E27FC236}">
              <a16:creationId xmlns:a16="http://schemas.microsoft.com/office/drawing/2014/main" id="{00000000-0008-0000-0300-000001600000}"/>
            </a:ext>
          </a:extLst>
        </xdr:cNvPr>
        <xdr:cNvSpPr txBox="1">
          <a:spLocks noChangeArrowheads="1"/>
        </xdr:cNvSpPr>
      </xdr:nvSpPr>
      <xdr:spPr bwMode="auto">
        <a:xfrm>
          <a:off x="981075" y="10763250"/>
          <a:ext cx="1800225" cy="762000"/>
        </a:xfrm>
        <a:prstGeom prst="rect">
          <a:avLst/>
        </a:prstGeom>
        <a:solidFill>
          <a:srgbClr val="99993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Arial"/>
            </a:rPr>
            <a:t>มีปัญหาปรึกษา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Arial"/>
            </a:rPr>
            <a:t>สุรสิทธิ์ </a:t>
          </a:r>
        </a:p>
        <a:p>
          <a:pPr algn="l" rtl="1">
            <a:defRPr sz="1000"/>
          </a:pPr>
          <a:r>
            <a:rPr lang="th-TH" sz="1400" b="0" i="0" strike="noStrike">
              <a:solidFill>
                <a:srgbClr val="0000FF"/>
              </a:solidFill>
              <a:latin typeface="Arial"/>
            </a:rPr>
            <a:t>089-213-0502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aya2\d_salaya2\WINDOWS\TEMP\Cos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3648;&#3626;&#3609;&#3629;&#3619;&#3634;&#3588;&#3634;-%20(&#3626;&#3641;&#3605;&#3619;)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산근"/>
      <sheetName val="#REF"/>
      <sheetName val="封面 "/>
      <sheetName val="粉刷"/>
      <sheetName val="裝修"/>
      <sheetName val="風管工程"/>
      <sheetName val="合約價"/>
      <sheetName val="วัดใต้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73"/>
  <sheetViews>
    <sheetView tabSelected="1" workbookViewId="0">
      <selection activeCell="C6" sqref="C6"/>
    </sheetView>
  </sheetViews>
  <sheetFormatPr defaultColWidth="10.625" defaultRowHeight="20.399999999999999"/>
  <cols>
    <col min="1" max="1" width="6.25" style="1" customWidth="1"/>
    <col min="2" max="2" width="21.75" style="1" customWidth="1"/>
    <col min="3" max="3" width="21.5" style="1" customWidth="1"/>
    <col min="4" max="4" width="14.75" style="1" customWidth="1"/>
    <col min="5" max="5" width="17.75" style="1" customWidth="1"/>
    <col min="6" max="6" width="21" style="1" customWidth="1"/>
    <col min="7" max="7" width="26.75" style="1" customWidth="1"/>
    <col min="8" max="9" width="10.625" style="1" customWidth="1"/>
    <col min="10" max="10" width="4.5" style="1" customWidth="1"/>
    <col min="11" max="11" width="22.25" style="1" customWidth="1"/>
    <col min="12" max="12" width="12" style="1" customWidth="1"/>
    <col min="13" max="13" width="19.625" style="1" customWidth="1"/>
    <col min="14" max="16384" width="10.625" style="1"/>
  </cols>
  <sheetData>
    <row r="1" spans="2:7" ht="24" thickBot="1">
      <c r="B1" s="39"/>
      <c r="C1" s="39"/>
    </row>
    <row r="2" spans="2:7" ht="33" customHeight="1" thickBot="1">
      <c r="B2" s="40" t="s">
        <v>1</v>
      </c>
      <c r="C2" s="41"/>
      <c r="D2" s="42" t="s">
        <v>2</v>
      </c>
      <c r="E2" s="43"/>
      <c r="F2" s="43"/>
      <c r="G2" s="43"/>
    </row>
    <row r="3" spans="2:7" ht="24.75" customHeight="1">
      <c r="B3" s="2" t="s">
        <v>3</v>
      </c>
      <c r="C3" s="3">
        <v>0</v>
      </c>
      <c r="D3" s="1" t="s">
        <v>0</v>
      </c>
    </row>
    <row r="4" spans="2:7" ht="24.75" customHeight="1">
      <c r="B4" s="2" t="s">
        <v>4</v>
      </c>
      <c r="C4" s="3">
        <v>0</v>
      </c>
      <c r="D4" s="4" t="s">
        <v>0</v>
      </c>
      <c r="E4" s="44" t="s">
        <v>5</v>
      </c>
      <c r="F4" s="44"/>
    </row>
    <row r="5" spans="2:7" ht="24.75" customHeight="1">
      <c r="B5" s="2" t="s">
        <v>6</v>
      </c>
      <c r="C5" s="3">
        <v>0.06</v>
      </c>
    </row>
    <row r="6" spans="2:7" ht="24.75" customHeight="1">
      <c r="B6" s="2" t="s">
        <v>7</v>
      </c>
      <c r="C6" s="3">
        <v>7.0000000000000007E-2</v>
      </c>
      <c r="D6" s="5" t="s">
        <v>8</v>
      </c>
      <c r="E6" s="34" t="s">
        <v>9</v>
      </c>
      <c r="F6" s="34"/>
    </row>
    <row r="7" spans="2:7" ht="16.5" customHeight="1" thickBot="1">
      <c r="B7" s="6"/>
      <c r="C7" s="7"/>
    </row>
    <row r="8" spans="2:7" ht="24" thickTop="1">
      <c r="B8" s="8" t="s">
        <v>10</v>
      </c>
      <c r="C8" s="9" t="s">
        <v>11</v>
      </c>
      <c r="D8" s="10" t="s">
        <v>12</v>
      </c>
      <c r="E8" s="11">
        <v>5000000</v>
      </c>
      <c r="F8" s="12" t="s">
        <v>13</v>
      </c>
    </row>
    <row r="9" spans="2:7" ht="25.2" thickBot="1">
      <c r="B9" s="13" t="s">
        <v>14</v>
      </c>
      <c r="C9" s="14"/>
      <c r="D9" s="15" t="s">
        <v>15</v>
      </c>
      <c r="E9" s="33">
        <v>2392472.66</v>
      </c>
      <c r="F9" s="1" t="s">
        <v>16</v>
      </c>
    </row>
    <row r="10" spans="2:7" ht="24" thickTop="1">
      <c r="B10" s="16">
        <v>500000</v>
      </c>
      <c r="C10" s="17">
        <v>1.3073999999999999</v>
      </c>
      <c r="D10" s="18" t="s">
        <v>17</v>
      </c>
      <c r="E10" s="11">
        <v>1000000</v>
      </c>
      <c r="F10" s="19" t="s">
        <v>18</v>
      </c>
    </row>
    <row r="11" spans="2:7" ht="23.4">
      <c r="B11" s="16">
        <v>1000000</v>
      </c>
      <c r="C11" s="20">
        <v>1.3049999999999999</v>
      </c>
    </row>
    <row r="12" spans="2:7" ht="23.4">
      <c r="B12" s="16">
        <v>2000000</v>
      </c>
      <c r="C12" s="20">
        <v>1.3035000000000001</v>
      </c>
      <c r="D12" s="21" t="s">
        <v>19</v>
      </c>
      <c r="E12" s="22">
        <f>VLOOKUP(E8,$B$10:$C$33,2,FALSE)</f>
        <v>1.3003</v>
      </c>
      <c r="F12" s="1" t="s">
        <v>20</v>
      </c>
    </row>
    <row r="13" spans="2:7" ht="24" thickBot="1">
      <c r="B13" s="16">
        <v>5000000</v>
      </c>
      <c r="C13" s="20">
        <v>1.3003</v>
      </c>
      <c r="D13" s="21" t="s">
        <v>21</v>
      </c>
      <c r="E13" s="22">
        <f>VLOOKUP(E10,$B$10:$C$33,2,FALSE)</f>
        <v>1.3049999999999999</v>
      </c>
      <c r="F13" s="1" t="s">
        <v>22</v>
      </c>
    </row>
    <row r="14" spans="2:7" ht="27" thickTop="1" thickBot="1">
      <c r="B14" s="16">
        <v>10000000</v>
      </c>
      <c r="C14" s="20">
        <v>1.2943</v>
      </c>
      <c r="D14" s="15" t="s">
        <v>8</v>
      </c>
      <c r="E14" s="23">
        <f>ROUND(E12-(((E12-E13)*(E9-E8))/(E10-E8)),4)</f>
        <v>1.3033999999999999</v>
      </c>
      <c r="F14" s="24" t="s">
        <v>23</v>
      </c>
    </row>
    <row r="15" spans="2:7" ht="24" thickTop="1">
      <c r="B15" s="16">
        <v>15000000</v>
      </c>
      <c r="C15" s="20">
        <v>1.2594000000000001</v>
      </c>
      <c r="D15" s="21" t="s">
        <v>24</v>
      </c>
      <c r="E15" s="25">
        <f>E9*E14</f>
        <v>3118348.8650440001</v>
      </c>
      <c r="F15" s="24"/>
    </row>
    <row r="16" spans="2:7" ht="23.4">
      <c r="B16" s="16">
        <v>20000000</v>
      </c>
      <c r="C16" s="20">
        <v>1.2518</v>
      </c>
    </row>
    <row r="17" spans="2:7" ht="23.4">
      <c r="B17" s="16">
        <v>25000000</v>
      </c>
      <c r="C17" s="20">
        <v>1.2248000000000001</v>
      </c>
      <c r="D17" s="35" t="s">
        <v>25</v>
      </c>
      <c r="E17" s="36"/>
      <c r="F17" s="36"/>
      <c r="G17" s="36"/>
    </row>
    <row r="18" spans="2:7" ht="24" thickBot="1">
      <c r="B18" s="16">
        <v>30000000</v>
      </c>
      <c r="C18" s="20">
        <v>1.2163999999999999</v>
      </c>
      <c r="D18" s="26"/>
      <c r="E18" s="26"/>
      <c r="F18" s="26"/>
      <c r="G18" s="26"/>
    </row>
    <row r="19" spans="2:7" ht="26.25" customHeight="1">
      <c r="B19" s="16">
        <v>40000000</v>
      </c>
      <c r="C19" s="20">
        <v>1.2161</v>
      </c>
    </row>
    <row r="20" spans="2:7" ht="23.4">
      <c r="B20" s="16">
        <v>50000000</v>
      </c>
      <c r="C20" s="20">
        <v>1.2159</v>
      </c>
    </row>
    <row r="21" spans="2:7" ht="23.4">
      <c r="B21" s="16">
        <v>60000000</v>
      </c>
      <c r="C21" s="20">
        <v>1.2060999999999999</v>
      </c>
    </row>
    <row r="22" spans="2:7" ht="23.4">
      <c r="B22" s="16">
        <v>70000000</v>
      </c>
      <c r="C22" s="20">
        <v>1.2050000000000001</v>
      </c>
    </row>
    <row r="23" spans="2:7" ht="23.4">
      <c r="B23" s="16">
        <v>80000000</v>
      </c>
      <c r="C23" s="20">
        <v>1.2050000000000001</v>
      </c>
      <c r="D23" s="27"/>
      <c r="E23" s="28"/>
      <c r="F23" s="24"/>
    </row>
    <row r="24" spans="2:7" ht="23.4">
      <c r="B24" s="16">
        <v>90000000</v>
      </c>
      <c r="C24" s="20">
        <v>1.2049000000000001</v>
      </c>
    </row>
    <row r="25" spans="2:7" ht="23.4">
      <c r="B25" s="16">
        <v>100000000</v>
      </c>
      <c r="C25" s="20">
        <v>1.2049000000000001</v>
      </c>
      <c r="G25" s="24"/>
    </row>
    <row r="26" spans="2:7" ht="23.4">
      <c r="B26" s="16">
        <v>150000000</v>
      </c>
      <c r="C26" s="20">
        <v>1.2022999999999999</v>
      </c>
    </row>
    <row r="27" spans="2:7" ht="23.4">
      <c r="B27" s="16">
        <v>200000000</v>
      </c>
      <c r="C27" s="20">
        <v>1.2022999999999999</v>
      </c>
      <c r="G27" s="24"/>
    </row>
    <row r="28" spans="2:7" ht="23.4">
      <c r="B28" s="16">
        <v>250000000</v>
      </c>
      <c r="C28" s="20">
        <v>1.2013</v>
      </c>
    </row>
    <row r="29" spans="2:7" ht="23.4">
      <c r="B29" s="16">
        <v>300000000</v>
      </c>
      <c r="C29" s="20">
        <v>1.1951000000000001</v>
      </c>
      <c r="G29" s="24"/>
    </row>
    <row r="30" spans="2:7" ht="23.4">
      <c r="B30" s="16">
        <v>350000000</v>
      </c>
      <c r="C30" s="20">
        <v>1.1866000000000001</v>
      </c>
    </row>
    <row r="31" spans="2:7" ht="23.4">
      <c r="B31" s="16">
        <v>400000000</v>
      </c>
      <c r="C31" s="20">
        <v>1.1858</v>
      </c>
      <c r="G31" s="24"/>
    </row>
    <row r="32" spans="2:7" ht="23.4">
      <c r="B32" s="16">
        <v>500000000</v>
      </c>
      <c r="C32" s="20">
        <v>1.1853</v>
      </c>
    </row>
    <row r="33" spans="2:10" ht="30" customHeight="1">
      <c r="B33" s="29">
        <v>500000001</v>
      </c>
      <c r="C33" s="20">
        <v>1.1788000000000001</v>
      </c>
      <c r="G33" s="24"/>
    </row>
    <row r="34" spans="2:10" ht="24" thickBot="1">
      <c r="B34" s="37" t="s">
        <v>26</v>
      </c>
      <c r="C34" s="38"/>
    </row>
    <row r="35" spans="2:10">
      <c r="B35" s="30"/>
    </row>
    <row r="36" spans="2:10">
      <c r="J36" s="1" t="s">
        <v>0</v>
      </c>
    </row>
    <row r="57" spans="9:9" ht="21" thickBot="1">
      <c r="I57" s="31"/>
    </row>
    <row r="68" spans="11:13">
      <c r="K68" s="32"/>
      <c r="L68" s="32"/>
      <c r="M68" s="32"/>
    </row>
    <row r="69" spans="11:13">
      <c r="K69" s="32"/>
      <c r="L69" s="32"/>
      <c r="M69" s="32"/>
    </row>
    <row r="70" spans="11:13">
      <c r="K70" s="32"/>
      <c r="L70" s="32"/>
      <c r="M70" s="32"/>
    </row>
    <row r="71" spans="11:13">
      <c r="K71" s="32"/>
      <c r="L71" s="32"/>
      <c r="M71" s="32"/>
    </row>
    <row r="72" spans="11:13">
      <c r="K72" s="32"/>
      <c r="L72" s="32"/>
      <c r="M72" s="32"/>
    </row>
    <row r="73" spans="11:13">
      <c r="K73" s="32"/>
      <c r="L73" s="32"/>
      <c r="M73" s="32"/>
    </row>
  </sheetData>
  <mergeCells count="7">
    <mergeCell ref="E6:F6"/>
    <mergeCell ref="D17:G17"/>
    <mergeCell ref="B34:C34"/>
    <mergeCell ref="B1:C1"/>
    <mergeCell ref="B2:C2"/>
    <mergeCell ref="D2:G2"/>
    <mergeCell ref="E4:F4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Fater F(6%)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dumnern</dc:creator>
  <cp:lastModifiedBy>Asus</cp:lastModifiedBy>
  <cp:lastPrinted>2018-11-05T06:35:39Z</cp:lastPrinted>
  <dcterms:created xsi:type="dcterms:W3CDTF">2002-03-10T15:35:13Z</dcterms:created>
  <dcterms:modified xsi:type="dcterms:W3CDTF">2023-05-23T08:50:22Z</dcterms:modified>
</cp:coreProperties>
</file>